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62" i="1"/>
  <c r="J157" i="1"/>
  <c r="H157" i="1"/>
  <c r="H138" i="1"/>
  <c r="F138" i="1"/>
  <c r="J119" i="1"/>
  <c r="F119" i="1"/>
  <c r="G100" i="1"/>
  <c r="F100" i="1"/>
  <c r="I81" i="1"/>
  <c r="L81" i="1"/>
  <c r="H81" i="1"/>
  <c r="J81" i="1"/>
  <c r="G81" i="1"/>
  <c r="F81" i="1"/>
  <c r="I62" i="1"/>
  <c r="J62" i="1"/>
  <c r="H62" i="1"/>
  <c r="G62" i="1"/>
  <c r="F62" i="1"/>
  <c r="F43" i="1"/>
  <c r="L43" i="1"/>
  <c r="G43" i="1"/>
  <c r="J43" i="1"/>
  <c r="I43" i="1"/>
  <c r="H43" i="1"/>
  <c r="I24" i="1"/>
  <c r="J24" i="1"/>
  <c r="L24" i="1"/>
  <c r="H24" i="1"/>
  <c r="G24" i="1"/>
  <c r="F24" i="1"/>
  <c r="L196" i="1" l="1"/>
  <c r="J196" i="1"/>
  <c r="H196" i="1"/>
  <c r="F196" i="1"/>
  <c r="G196" i="1"/>
  <c r="I196" i="1"/>
</calcChain>
</file>

<file path=xl/sharedStrings.xml><?xml version="1.0" encoding="utf-8"?>
<sst xmlns="http://schemas.openxmlformats.org/spreadsheetml/2006/main" count="269" uniqueCount="92">
  <si>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</si>
  <si>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</si>
  <si>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</si>
  <si>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</si>
  <si>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</si>
  <si>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</si>
  <si>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</si>
  <si>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</si>
  <si>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</si>
  <si>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</si>
  <si>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</si>
  <si>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</si>
  <si>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</si>
  <si>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</si>
  <si>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</si>
  <si>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</si>
  <si>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</si>
  <si>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</si>
  <si>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</si>
  <si>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</si>
  <si>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</si>
  <si>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</si>
  <si>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</si>
  <si>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</si>
  <si>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</si>
  <si>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</si>
  <si>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</si>
  <si>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</si>
  <si>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</si>
  <si>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</si>
  <si>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</si>
  <si>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</si>
  <si>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</si>
  <si>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</si>
  <si>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</si>
  <si>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</si>
  <si>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</si>
  <si>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</si>
  <si>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</si>
  <si>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с яблоком</t>
  </si>
  <si>
    <t>суп картофельный с горохом</t>
  </si>
  <si>
    <t>котлета мясная</t>
  </si>
  <si>
    <t>греча отварная</t>
  </si>
  <si>
    <t>какао на молоке</t>
  </si>
  <si>
    <t>хлеб ржаной</t>
  </si>
  <si>
    <t>чай сладкий</t>
  </si>
  <si>
    <t>хлеб пшеничный с маслом</t>
  </si>
  <si>
    <t>салат из свежей капусты</t>
  </si>
  <si>
    <t>борщ с капустой, картофелем со сметаной</t>
  </si>
  <si>
    <t>котлета рыбная</t>
  </si>
  <si>
    <t>картофельное пюре</t>
  </si>
  <si>
    <t>компот из яблок</t>
  </si>
  <si>
    <t>каша пшенная на молоке</t>
  </si>
  <si>
    <t>хлеб пшеничный с  маслом</t>
  </si>
  <si>
    <t xml:space="preserve">омлет натуральный </t>
  </si>
  <si>
    <t>пшеничный с сыром</t>
  </si>
  <si>
    <t>суп молочный с вермишелью</t>
  </si>
  <si>
    <t>котлета куриная</t>
  </si>
  <si>
    <t>капуста тушеная</t>
  </si>
  <si>
    <t>компот из сухофруктов</t>
  </si>
  <si>
    <t>каша овсяная на молоке</t>
  </si>
  <si>
    <t>директор</t>
  </si>
  <si>
    <t>Шашерин В.И.</t>
  </si>
  <si>
    <t>МБОУ "Семигородская ООШ"</t>
  </si>
  <si>
    <t>салат из свежих огурцов, помидор</t>
  </si>
  <si>
    <t>щи из свежей капусты со сметаной</t>
  </si>
  <si>
    <t>рожки отварные</t>
  </si>
  <si>
    <t>сок натуральный</t>
  </si>
  <si>
    <t>каша манная с маслом</t>
  </si>
  <si>
    <t>нарезка из свежих огурцов, помидоров</t>
  </si>
  <si>
    <t>рассольник со сметаной</t>
  </si>
  <si>
    <t>тефтели "ежи" с соусом</t>
  </si>
  <si>
    <t>пюре картофельное</t>
  </si>
  <si>
    <t>компот из свежих яблок</t>
  </si>
  <si>
    <t>каша рисовая на молоке</t>
  </si>
  <si>
    <t>суп крестьянский со сметаной</t>
  </si>
  <si>
    <t>каша пшенная</t>
  </si>
  <si>
    <t>суп картофельный с макаронными изделиями</t>
  </si>
  <si>
    <t>рис отварной</t>
  </si>
  <si>
    <t>каша овсяная</t>
  </si>
  <si>
    <t>нарезка из помидоров, огурцов</t>
  </si>
  <si>
    <t>борщ со свежей капустой, со сметаной</t>
  </si>
  <si>
    <t>рагу из куры</t>
  </si>
  <si>
    <t>запеканка творожная со сметаной</t>
  </si>
  <si>
    <t>горошек консервированный</t>
  </si>
  <si>
    <t>суп картофельный с мясными фрикадельками</t>
  </si>
  <si>
    <t>тефтели рыбные</t>
  </si>
  <si>
    <t>каша "Дружба"</t>
  </si>
  <si>
    <t>салат картофельный с зеленым горошком</t>
  </si>
  <si>
    <t>свекольник со сметаной</t>
  </si>
  <si>
    <t>чай с молоком</t>
  </si>
  <si>
    <t xml:space="preserve">каша рисовая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</si>
</sst>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0" sqref="K4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63</v>
      </c>
      <c r="D1" s="54"/>
      <c r="E1" s="54"/>
      <c r="F1" s="12" t="s">
        <v>16</v>
      </c>
      <c r="G1" s="2" t="s">
        <v>17</v>
      </c>
      <c r="H1" s="55" t="s">
        <v>61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62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40">
        <v>205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>
        <v>16.18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215</v>
      </c>
      <c r="G8" s="43">
        <v>0.44</v>
      </c>
      <c r="H8" s="43">
        <v>0</v>
      </c>
      <c r="I8" s="43">
        <v>19.100000000000001</v>
      </c>
      <c r="J8" s="43">
        <v>78</v>
      </c>
      <c r="K8" s="44">
        <v>301</v>
      </c>
      <c r="L8" s="43">
        <v>1.45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51">
        <v>38</v>
      </c>
      <c r="G9" s="43">
        <v>2.12</v>
      </c>
      <c r="H9" s="43">
        <v>4.1399999999999997</v>
      </c>
      <c r="I9" s="43">
        <v>15</v>
      </c>
      <c r="J9" s="43">
        <v>123.7</v>
      </c>
      <c r="K9" s="44"/>
      <c r="L9" s="43">
        <v>8.34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458</v>
      </c>
      <c r="G13" s="19">
        <f t="shared" ref="G13:J13" si="0">SUM(G6:G12)</f>
        <v>7.6800000000000006</v>
      </c>
      <c r="H13" s="19">
        <f t="shared" si="0"/>
        <v>10.76</v>
      </c>
      <c r="I13" s="19">
        <f t="shared" si="0"/>
        <v>66.710000000000008</v>
      </c>
      <c r="J13" s="19">
        <f t="shared" si="0"/>
        <v>411.83</v>
      </c>
      <c r="K13" s="25"/>
      <c r="L13" s="19">
        <f t="shared" ref="L13" si="1">SUM(L6:L12)</f>
        <v>25.97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0.54</v>
      </c>
      <c r="H14" s="43">
        <v>6.1</v>
      </c>
      <c r="I14" s="43">
        <v>4.9400000000000004</v>
      </c>
      <c r="J14" s="43">
        <v>76.87</v>
      </c>
      <c r="K14" s="44">
        <v>11</v>
      </c>
      <c r="L14" s="43">
        <v>6.61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2.34</v>
      </c>
      <c r="H15" s="43">
        <v>3.89</v>
      </c>
      <c r="I15" s="43">
        <v>13.61</v>
      </c>
      <c r="J15" s="43">
        <v>98.79</v>
      </c>
      <c r="K15" s="44">
        <v>45</v>
      </c>
      <c r="L15" s="43">
        <v>4.7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15.05</v>
      </c>
      <c r="H16" s="43">
        <v>18.5</v>
      </c>
      <c r="I16" s="43">
        <v>18.5</v>
      </c>
      <c r="J16" s="43">
        <v>288.54000000000002</v>
      </c>
      <c r="K16" s="44">
        <v>189</v>
      </c>
      <c r="L16" s="43">
        <v>51.37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8.73</v>
      </c>
      <c r="H17" s="43">
        <v>5.43</v>
      </c>
      <c r="I17" s="43">
        <v>45</v>
      </c>
      <c r="J17" s="43">
        <v>263.83999999999997</v>
      </c>
      <c r="K17" s="44">
        <v>219</v>
      </c>
      <c r="L17" s="43">
        <v>6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3.77</v>
      </c>
      <c r="H18" s="43">
        <v>3.93</v>
      </c>
      <c r="I18" s="43">
        <v>25.95</v>
      </c>
      <c r="J18" s="43">
        <v>153.91999999999999</v>
      </c>
      <c r="K18" s="44">
        <v>269</v>
      </c>
      <c r="L18" s="43">
        <v>10.029999999999999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33</v>
      </c>
      <c r="G20" s="43">
        <v>2.1800000000000002</v>
      </c>
      <c r="H20" s="43">
        <v>0.4</v>
      </c>
      <c r="I20" s="43">
        <v>11.29</v>
      </c>
      <c r="J20" s="43">
        <v>59.73</v>
      </c>
      <c r="K20" s="44"/>
      <c r="L20" s="43">
        <v>2.42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783</v>
      </c>
      <c r="G23" s="19">
        <f t="shared" ref="G23:J23" si="2">SUM(G14:G22)</f>
        <v>32.61</v>
      </c>
      <c r="H23" s="19">
        <f t="shared" si="2"/>
        <v>38.25</v>
      </c>
      <c r="I23" s="19">
        <f t="shared" si="2"/>
        <v>119.28999999999999</v>
      </c>
      <c r="J23" s="19">
        <f t="shared" si="2"/>
        <v>941.68999999999994</v>
      </c>
      <c r="K23" s="25"/>
      <c r="L23" s="19">
        <f t="shared" ref="L23" si="3">SUM(L14:L22)</f>
        <v>81.13000000000001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1241</v>
      </c>
      <c r="G24" s="32">
        <f t="shared" ref="G24:J24" si="4">G13+G23</f>
        <v>40.29</v>
      </c>
      <c r="H24" s="32">
        <f t="shared" si="4"/>
        <v>49.01</v>
      </c>
      <c r="I24" s="32">
        <f t="shared" si="4"/>
        <v>186</v>
      </c>
      <c r="J24" s="32">
        <f t="shared" si="4"/>
        <v>1353.52</v>
      </c>
      <c r="K24" s="32"/>
      <c r="L24" s="32">
        <f t="shared" ref="L24" si="5">L13+L23</f>
        <v>107.10000000000001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6.04</v>
      </c>
      <c r="H25" s="40">
        <v>7.27</v>
      </c>
      <c r="I25" s="40">
        <v>34.29</v>
      </c>
      <c r="J25" s="40">
        <v>227.16</v>
      </c>
      <c r="K25" s="41">
        <v>112</v>
      </c>
      <c r="L25" s="40">
        <v>14.49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215</v>
      </c>
      <c r="G27" s="43">
        <v>0.44</v>
      </c>
      <c r="H27" s="43">
        <v>0</v>
      </c>
      <c r="I27" s="43">
        <v>19.100000000000001</v>
      </c>
      <c r="J27" s="43">
        <v>78</v>
      </c>
      <c r="K27" s="44">
        <v>301</v>
      </c>
      <c r="L27" s="43">
        <v>1.45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51">
        <v>38</v>
      </c>
      <c r="G28" s="43">
        <v>2.12</v>
      </c>
      <c r="H28" s="43">
        <v>4.1399999999999997</v>
      </c>
      <c r="I28" s="43">
        <v>15</v>
      </c>
      <c r="J28" s="43">
        <v>123.7</v>
      </c>
      <c r="K28" s="44"/>
      <c r="L28" s="43">
        <v>8.34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458</v>
      </c>
      <c r="G32" s="19">
        <f t="shared" ref="G32" si="6">SUM(G25:G31)</f>
        <v>8.6000000000000014</v>
      </c>
      <c r="H32" s="19">
        <f t="shared" ref="H32" si="7">SUM(H25:H31)</f>
        <v>11.41</v>
      </c>
      <c r="I32" s="19">
        <f t="shared" ref="I32" si="8">SUM(I25:I31)</f>
        <v>68.39</v>
      </c>
      <c r="J32" s="19">
        <f t="shared" ref="J32:L32" si="9">SUM(J25:J31)</f>
        <v>428.85999999999996</v>
      </c>
      <c r="K32" s="25"/>
      <c r="L32" s="19">
        <f t="shared" si="9"/>
        <v>24.28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0.5</v>
      </c>
      <c r="H33" s="43">
        <v>3.04</v>
      </c>
      <c r="I33" s="43">
        <v>3.19</v>
      </c>
      <c r="J33" s="43">
        <v>42.01</v>
      </c>
      <c r="K33" s="44">
        <v>4</v>
      </c>
      <c r="L33" s="43">
        <v>3.74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260</v>
      </c>
      <c r="G34" s="43">
        <v>1.9</v>
      </c>
      <c r="H34" s="43">
        <v>6.66</v>
      </c>
      <c r="I34" s="43">
        <v>10.81</v>
      </c>
      <c r="J34" s="43">
        <v>111.11</v>
      </c>
      <c r="K34" s="44">
        <v>35</v>
      </c>
      <c r="L34" s="43">
        <v>9.9600000000000009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14.92</v>
      </c>
      <c r="H35" s="43">
        <v>8.06</v>
      </c>
      <c r="I35" s="43">
        <v>10.130000000000001</v>
      </c>
      <c r="J35" s="43">
        <v>177.36</v>
      </c>
      <c r="K35" s="44">
        <v>161</v>
      </c>
      <c r="L35" s="43">
        <v>48.16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3.2</v>
      </c>
      <c r="H36" s="43">
        <v>6.06</v>
      </c>
      <c r="I36" s="43">
        <v>23.3</v>
      </c>
      <c r="J36" s="43">
        <v>160.46</v>
      </c>
      <c r="K36" s="44">
        <v>241</v>
      </c>
      <c r="L36" s="43">
        <v>13.32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0.16</v>
      </c>
      <c r="H37" s="43">
        <v>0</v>
      </c>
      <c r="I37" s="43">
        <v>14.99</v>
      </c>
      <c r="J37" s="43">
        <v>60.64</v>
      </c>
      <c r="K37" s="44">
        <v>269</v>
      </c>
      <c r="L37" s="43">
        <v>7.11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33</v>
      </c>
      <c r="G39" s="43">
        <v>2.1800000000000002</v>
      </c>
      <c r="H39" s="43">
        <v>0.4</v>
      </c>
      <c r="I39" s="43">
        <v>11.29</v>
      </c>
      <c r="J39" s="43">
        <v>59.73</v>
      </c>
      <c r="K39" s="44"/>
      <c r="L39" s="43">
        <v>2.42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793</v>
      </c>
      <c r="G42" s="19">
        <f t="shared" ref="G42" si="10">SUM(G33:G41)</f>
        <v>22.86</v>
      </c>
      <c r="H42" s="19">
        <f t="shared" ref="H42" si="11">SUM(H33:H41)</f>
        <v>24.219999999999995</v>
      </c>
      <c r="I42" s="19">
        <f t="shared" ref="I42" si="12">SUM(I33:I41)</f>
        <v>73.710000000000008</v>
      </c>
      <c r="J42" s="19">
        <f t="shared" ref="J42:L42" si="13">SUM(J33:J41)</f>
        <v>611.31000000000006</v>
      </c>
      <c r="K42" s="25"/>
      <c r="L42" s="19">
        <f t="shared" si="13"/>
        <v>84.710000000000008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1251</v>
      </c>
      <c r="G43" s="32">
        <f t="shared" ref="G43" si="14">G32+G42</f>
        <v>31.46</v>
      </c>
      <c r="H43" s="32">
        <f t="shared" ref="H43" si="15">H32+H42</f>
        <v>35.629999999999995</v>
      </c>
      <c r="I43" s="32">
        <f t="shared" ref="I43" si="16">I32+I42</f>
        <v>142.10000000000002</v>
      </c>
      <c r="J43" s="32">
        <f t="shared" ref="J43:L43" si="17">J32+J42</f>
        <v>1040.17</v>
      </c>
      <c r="K43" s="32"/>
      <c r="L43" s="32">
        <f t="shared" si="17"/>
        <v>108.99000000000001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100</v>
      </c>
      <c r="G44" s="40">
        <v>8.9499999999999993</v>
      </c>
      <c r="H44" s="40">
        <v>13.88</v>
      </c>
      <c r="I44" s="40">
        <v>2.34</v>
      </c>
      <c r="J44" s="40">
        <v>17.059999999999999</v>
      </c>
      <c r="K44" s="41">
        <v>132</v>
      </c>
      <c r="L44" s="40">
        <v>22.84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215</v>
      </c>
      <c r="G46" s="43">
        <v>0.44</v>
      </c>
      <c r="H46" s="43">
        <v>0</v>
      </c>
      <c r="I46" s="43">
        <v>19.100000000000001</v>
      </c>
      <c r="J46" s="43">
        <v>78</v>
      </c>
      <c r="K46" s="44">
        <v>301</v>
      </c>
      <c r="L46" s="43">
        <v>1.45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53</v>
      </c>
      <c r="G47" s="43">
        <v>6.49</v>
      </c>
      <c r="H47" s="43">
        <v>4.95</v>
      </c>
      <c r="I47" s="43">
        <v>16.87</v>
      </c>
      <c r="J47" s="43">
        <v>141.80000000000001</v>
      </c>
      <c r="K47" s="44"/>
      <c r="L47" s="43">
        <v>19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368</v>
      </c>
      <c r="G51" s="19">
        <f t="shared" ref="G51" si="18">SUM(G44:G50)</f>
        <v>15.879999999999999</v>
      </c>
      <c r="H51" s="19">
        <f t="shared" ref="H51" si="19">SUM(H44:H50)</f>
        <v>18.830000000000002</v>
      </c>
      <c r="I51" s="19">
        <f t="shared" ref="I51" si="20">SUM(I44:I50)</f>
        <v>38.31</v>
      </c>
      <c r="J51" s="19">
        <f t="shared" ref="J51:L51" si="21">SUM(J44:J50)</f>
        <v>236.86</v>
      </c>
      <c r="K51" s="25"/>
      <c r="L51" s="19">
        <f t="shared" si="21"/>
        <v>43.29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1.57</v>
      </c>
      <c r="H52" s="43">
        <v>1.94</v>
      </c>
      <c r="I52" s="43">
        <v>8.07</v>
      </c>
      <c r="J52" s="43">
        <v>52.3</v>
      </c>
      <c r="K52" s="44">
        <v>235</v>
      </c>
      <c r="L52" s="43">
        <v>5.43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6.98</v>
      </c>
      <c r="H53" s="43">
        <v>7.65</v>
      </c>
      <c r="I53" s="43">
        <v>24.66</v>
      </c>
      <c r="J53" s="43">
        <v>195.1</v>
      </c>
      <c r="K53" s="44">
        <v>53</v>
      </c>
      <c r="L53" s="43">
        <v>17.64</v>
      </c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13.22</v>
      </c>
      <c r="H54" s="43">
        <v>14.94</v>
      </c>
      <c r="I54" s="43">
        <v>9.0299999999999994</v>
      </c>
      <c r="J54" s="43">
        <v>233.31</v>
      </c>
      <c r="K54" s="44">
        <v>209</v>
      </c>
      <c r="L54" s="43">
        <v>46.19</v>
      </c>
    </row>
    <row r="55" spans="1:12" ht="14.4" x14ac:dyDescent="0.3">
      <c r="A55" s="23"/>
      <c r="B55" s="15"/>
      <c r="C55" s="11"/>
      <c r="D55" s="7" t="s">
        <v>29</v>
      </c>
      <c r="E55" s="52" t="s">
        <v>78</v>
      </c>
      <c r="F55" s="43">
        <v>150</v>
      </c>
      <c r="G55" s="43">
        <v>3.89</v>
      </c>
      <c r="H55" s="43">
        <v>5.09</v>
      </c>
      <c r="I55" s="43">
        <v>40.28</v>
      </c>
      <c r="J55" s="43">
        <v>225.18</v>
      </c>
      <c r="K55" s="44">
        <v>224</v>
      </c>
      <c r="L55" s="43">
        <v>5.66</v>
      </c>
    </row>
    <row r="56" spans="1:12" ht="14.4" x14ac:dyDescent="0.3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283</v>
      </c>
      <c r="L56" s="43">
        <v>12.72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33</v>
      </c>
      <c r="G58" s="43">
        <v>2.1800000000000002</v>
      </c>
      <c r="H58" s="43">
        <v>0.4</v>
      </c>
      <c r="I58" s="43">
        <v>11.29</v>
      </c>
      <c r="J58" s="43">
        <v>59.73</v>
      </c>
      <c r="K58" s="44"/>
      <c r="L58" s="43">
        <v>2.42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783</v>
      </c>
      <c r="G61" s="19">
        <f t="shared" ref="G61" si="22">SUM(G52:G60)</f>
        <v>28.400000000000002</v>
      </c>
      <c r="H61" s="19">
        <f t="shared" ref="H61" si="23">SUM(H52:H60)</f>
        <v>30.02</v>
      </c>
      <c r="I61" s="19">
        <f t="shared" ref="I61" si="24">SUM(I52:I60)</f>
        <v>121.22</v>
      </c>
      <c r="J61" s="19">
        <f t="shared" ref="J61:L61" si="25">SUM(J52:J60)</f>
        <v>879.41</v>
      </c>
      <c r="K61" s="25"/>
      <c r="L61" s="19">
        <f t="shared" si="25"/>
        <v>90.059999999999988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1151</v>
      </c>
      <c r="G62" s="32">
        <f t="shared" ref="G62" si="26">G51+G61</f>
        <v>44.28</v>
      </c>
      <c r="H62" s="32">
        <f t="shared" ref="H62" si="27">H51+H61</f>
        <v>48.85</v>
      </c>
      <c r="I62" s="32">
        <f t="shared" ref="I62" si="28">I51+I61</f>
        <v>159.53</v>
      </c>
      <c r="J62" s="32">
        <f t="shared" ref="J62:L62" si="29">J51+J61</f>
        <v>1116.27</v>
      </c>
      <c r="K62" s="32"/>
      <c r="L62" s="32">
        <f t="shared" si="29"/>
        <v>133.35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205</v>
      </c>
      <c r="G63" s="40">
        <v>6.33</v>
      </c>
      <c r="H63" s="40">
        <v>8.9</v>
      </c>
      <c r="I63" s="40">
        <v>25.49</v>
      </c>
      <c r="J63" s="40">
        <v>207.38</v>
      </c>
      <c r="K63" s="41">
        <v>109</v>
      </c>
      <c r="L63" s="40">
        <v>14.59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215</v>
      </c>
      <c r="G65" s="43">
        <v>0.44</v>
      </c>
      <c r="H65" s="43">
        <v>0</v>
      </c>
      <c r="I65" s="43">
        <v>19.100000000000001</v>
      </c>
      <c r="J65" s="43">
        <v>78</v>
      </c>
      <c r="K65" s="44">
        <v>301</v>
      </c>
      <c r="L65" s="43">
        <v>1.45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38</v>
      </c>
      <c r="G66" s="43">
        <v>2.12</v>
      </c>
      <c r="H66" s="43">
        <v>4.1399999999999997</v>
      </c>
      <c r="I66" s="43">
        <v>15</v>
      </c>
      <c r="J66" s="43">
        <v>123.7</v>
      </c>
      <c r="K66" s="44"/>
      <c r="L66" s="43">
        <v>8.34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458</v>
      </c>
      <c r="G70" s="19">
        <f t="shared" ref="G70" si="30">SUM(G63:G69)</f>
        <v>8.89</v>
      </c>
      <c r="H70" s="19">
        <f t="shared" ref="H70" si="31">SUM(H63:H69)</f>
        <v>13.04</v>
      </c>
      <c r="I70" s="19">
        <f t="shared" ref="I70" si="32">SUM(I63:I69)</f>
        <v>59.59</v>
      </c>
      <c r="J70" s="19">
        <f t="shared" ref="J70:L70" si="33">SUM(J63:J69)</f>
        <v>409.08</v>
      </c>
      <c r="K70" s="25">
        <v>246</v>
      </c>
      <c r="L70" s="19">
        <f t="shared" si="33"/>
        <v>24.38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0.59</v>
      </c>
      <c r="H71" s="43">
        <v>3.08</v>
      </c>
      <c r="I71" s="43">
        <v>2.72</v>
      </c>
      <c r="J71" s="43">
        <v>39.49</v>
      </c>
      <c r="K71" s="44">
        <v>63</v>
      </c>
      <c r="L71" s="43">
        <v>18.899999999999999</v>
      </c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260</v>
      </c>
      <c r="G72" s="43">
        <v>2.09</v>
      </c>
      <c r="H72" s="43">
        <v>6.33</v>
      </c>
      <c r="I72" s="43">
        <v>10.64</v>
      </c>
      <c r="J72" s="43">
        <v>107.83</v>
      </c>
      <c r="K72" s="44">
        <v>63</v>
      </c>
      <c r="L72" s="43">
        <v>9.44</v>
      </c>
    </row>
    <row r="73" spans="1:12" ht="14.4" x14ac:dyDescent="0.3">
      <c r="A73" s="23"/>
      <c r="B73" s="15"/>
      <c r="C73" s="11"/>
      <c r="D73" s="7" t="s">
        <v>28</v>
      </c>
      <c r="E73" s="42" t="s">
        <v>41</v>
      </c>
      <c r="F73" s="43">
        <v>90</v>
      </c>
      <c r="G73" s="43">
        <v>15.05</v>
      </c>
      <c r="H73" s="43">
        <v>18.5</v>
      </c>
      <c r="I73" s="43">
        <v>13.32</v>
      </c>
      <c r="J73" s="43">
        <v>288.54000000000002</v>
      </c>
      <c r="K73" s="44">
        <v>189</v>
      </c>
      <c r="L73" s="43">
        <v>51.37</v>
      </c>
    </row>
    <row r="74" spans="1:12" ht="14.4" x14ac:dyDescent="0.3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5.52</v>
      </c>
      <c r="H74" s="43">
        <v>5.3</v>
      </c>
      <c r="I74" s="43">
        <v>35.33</v>
      </c>
      <c r="J74" s="43">
        <v>211.1</v>
      </c>
      <c r="K74" s="44">
        <v>18</v>
      </c>
      <c r="L74" s="43">
        <v>2.79</v>
      </c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2</v>
      </c>
      <c r="H75" s="43">
        <v>0.2</v>
      </c>
      <c r="I75" s="43">
        <v>5.8</v>
      </c>
      <c r="J75" s="43">
        <v>36</v>
      </c>
      <c r="K75" s="44">
        <v>293</v>
      </c>
      <c r="L75" s="43">
        <v>22.81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33</v>
      </c>
      <c r="G77" s="43">
        <v>2.1800000000000002</v>
      </c>
      <c r="H77" s="43">
        <v>0.4</v>
      </c>
      <c r="I77" s="43">
        <v>11.29</v>
      </c>
      <c r="J77" s="43">
        <v>59.73</v>
      </c>
      <c r="K77" s="44"/>
      <c r="L77" s="43">
        <v>2.42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793</v>
      </c>
      <c r="G80" s="19">
        <f t="shared" ref="G80" si="34">SUM(G71:G79)</f>
        <v>27.43</v>
      </c>
      <c r="H80" s="19">
        <f t="shared" ref="H80" si="35">SUM(H71:H79)</f>
        <v>33.81</v>
      </c>
      <c r="I80" s="19">
        <f t="shared" ref="I80" si="36">SUM(I71:I79)</f>
        <v>79.099999999999994</v>
      </c>
      <c r="J80" s="19">
        <f t="shared" ref="J80:L80" si="37">SUM(J71:J79)</f>
        <v>742.69</v>
      </c>
      <c r="K80" s="25"/>
      <c r="L80" s="19">
        <f t="shared" si="37"/>
        <v>107.73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1251</v>
      </c>
      <c r="G81" s="32">
        <f t="shared" ref="G81" si="38">G70+G80</f>
        <v>36.32</v>
      </c>
      <c r="H81" s="32">
        <f t="shared" ref="H81" si="39">H70+H80</f>
        <v>46.85</v>
      </c>
      <c r="I81" s="32">
        <f t="shared" ref="I81" si="40">I70+I80</f>
        <v>138.69</v>
      </c>
      <c r="J81" s="32">
        <f t="shared" ref="J81:L81" si="41">J70+J80</f>
        <v>1151.77</v>
      </c>
      <c r="K81" s="32"/>
      <c r="L81" s="32">
        <f t="shared" si="41"/>
        <v>132.11000000000001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205</v>
      </c>
      <c r="G82" s="40">
        <v>5.12</v>
      </c>
      <c r="H82" s="40">
        <v>6.62</v>
      </c>
      <c r="I82" s="40">
        <v>32.61</v>
      </c>
      <c r="J82" s="40">
        <v>210.13</v>
      </c>
      <c r="K82" s="41">
        <v>107</v>
      </c>
      <c r="L82" s="40">
        <v>12.13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215</v>
      </c>
      <c r="G84" s="43">
        <v>0.44</v>
      </c>
      <c r="H84" s="43">
        <v>0</v>
      </c>
      <c r="I84" s="43">
        <v>19.100000000000001</v>
      </c>
      <c r="J84" s="43">
        <v>78</v>
      </c>
      <c r="K84" s="44">
        <v>301</v>
      </c>
      <c r="L84" s="43">
        <v>1.45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38</v>
      </c>
      <c r="G85" s="43">
        <v>2.12</v>
      </c>
      <c r="H85" s="43">
        <v>4.1399999999999997</v>
      </c>
      <c r="I85" s="43">
        <v>15</v>
      </c>
      <c r="J85" s="43">
        <v>123.7</v>
      </c>
      <c r="K85" s="44"/>
      <c r="L85" s="43">
        <v>8.34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458</v>
      </c>
      <c r="G89" s="19">
        <f t="shared" ref="G89" si="42">SUM(G82:G88)</f>
        <v>7.6800000000000006</v>
      </c>
      <c r="H89" s="19">
        <f t="shared" ref="H89" si="43">SUM(H82:H88)</f>
        <v>10.76</v>
      </c>
      <c r="I89" s="19">
        <f t="shared" ref="I89" si="44">SUM(I82:I88)</f>
        <v>66.710000000000008</v>
      </c>
      <c r="J89" s="19">
        <f t="shared" ref="J89:L89" si="45">SUM(J82:J88)</f>
        <v>411.83</v>
      </c>
      <c r="K89" s="25"/>
      <c r="L89" s="19">
        <f t="shared" si="45"/>
        <v>21.92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0.56999999999999995</v>
      </c>
      <c r="H90" s="43">
        <v>0.09</v>
      </c>
      <c r="I90" s="43">
        <v>2.37</v>
      </c>
      <c r="J90" s="43">
        <v>11.1</v>
      </c>
      <c r="K90" s="44">
        <v>246</v>
      </c>
      <c r="L90" s="43">
        <v>18.899999999999999</v>
      </c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260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12.16</v>
      </c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9.16</v>
      </c>
      <c r="H92" s="43">
        <v>13.53</v>
      </c>
      <c r="I92" s="43">
        <v>9.44</v>
      </c>
      <c r="J92" s="43">
        <v>196.14</v>
      </c>
      <c r="K92" s="44">
        <v>202</v>
      </c>
      <c r="L92" s="43">
        <v>31.88</v>
      </c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3.15</v>
      </c>
      <c r="H93" s="43">
        <v>6.75</v>
      </c>
      <c r="I93" s="43">
        <v>21.9</v>
      </c>
      <c r="J93" s="43">
        <v>163.5</v>
      </c>
      <c r="K93" s="44">
        <v>241</v>
      </c>
      <c r="L93" s="43">
        <v>13.32</v>
      </c>
    </row>
    <row r="94" spans="1:12" ht="14.4" x14ac:dyDescent="0.3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0.12</v>
      </c>
      <c r="H94" s="43">
        <v>0</v>
      </c>
      <c r="I94" s="43">
        <v>34.700000000000003</v>
      </c>
      <c r="J94" s="43">
        <v>142.19999999999999</v>
      </c>
      <c r="K94" s="44">
        <v>282</v>
      </c>
      <c r="L94" s="43">
        <v>7.11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>
        <v>33</v>
      </c>
      <c r="G96" s="43">
        <v>2.1800000000000002</v>
      </c>
      <c r="H96" s="43">
        <v>0.4</v>
      </c>
      <c r="I96" s="43">
        <v>11.29</v>
      </c>
      <c r="J96" s="43">
        <v>59.73</v>
      </c>
      <c r="K96" s="44"/>
      <c r="L96" s="43">
        <v>2.42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803</v>
      </c>
      <c r="G99" s="19">
        <f t="shared" ref="G99" si="46">SUM(G90:G98)</f>
        <v>20.21</v>
      </c>
      <c r="H99" s="19">
        <f t="shared" ref="H99" si="47">SUM(H90:H98)</f>
        <v>32.07</v>
      </c>
      <c r="I99" s="19">
        <f t="shared" ref="I99" si="48">SUM(I90:I98)</f>
        <v>112.08000000000001</v>
      </c>
      <c r="J99" s="19">
        <f t="shared" ref="J99:L99" si="49">SUM(J90:J98)</f>
        <v>722.27</v>
      </c>
      <c r="K99" s="25"/>
      <c r="L99" s="19">
        <f t="shared" si="49"/>
        <v>85.789999999999992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1261</v>
      </c>
      <c r="G100" s="32">
        <f t="shared" ref="G100" si="50">G89+G99</f>
        <v>27.89</v>
      </c>
      <c r="H100" s="32">
        <f t="shared" ref="H100" si="51">H89+H99</f>
        <v>42.83</v>
      </c>
      <c r="I100" s="32">
        <f t="shared" ref="I100" si="52">I89+I99</f>
        <v>178.79000000000002</v>
      </c>
      <c r="J100" s="32">
        <f t="shared" ref="J100:L100" si="53">J89+J99</f>
        <v>1134.0999999999999</v>
      </c>
      <c r="K100" s="32"/>
      <c r="L100" s="32">
        <f t="shared" si="53"/>
        <v>107.71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74</v>
      </c>
      <c r="F101" s="40">
        <v>205</v>
      </c>
      <c r="G101" s="40">
        <v>5.12</v>
      </c>
      <c r="H101" s="40">
        <v>6.62</v>
      </c>
      <c r="I101" s="40">
        <v>32.61</v>
      </c>
      <c r="J101" s="40">
        <v>210.13</v>
      </c>
      <c r="K101" s="41">
        <v>114</v>
      </c>
      <c r="L101" s="40">
        <v>16.18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215</v>
      </c>
      <c r="G103" s="43">
        <v>0.44</v>
      </c>
      <c r="H103" s="43">
        <v>0</v>
      </c>
      <c r="I103" s="43">
        <v>19.100000000000001</v>
      </c>
      <c r="J103" s="43">
        <v>78</v>
      </c>
      <c r="K103" s="44">
        <v>301</v>
      </c>
      <c r="L103" s="43">
        <v>1.45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38</v>
      </c>
      <c r="G104" s="43">
        <v>2.12</v>
      </c>
      <c r="H104" s="43">
        <v>4.1399999999999997</v>
      </c>
      <c r="I104" s="43">
        <v>15</v>
      </c>
      <c r="J104" s="43">
        <v>123.7</v>
      </c>
      <c r="K104" s="44"/>
      <c r="L104" s="43">
        <v>8.34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458</v>
      </c>
      <c r="G108" s="19">
        <f t="shared" ref="G108:J108" si="54">SUM(G101:G107)</f>
        <v>7.6800000000000006</v>
      </c>
      <c r="H108" s="19">
        <f t="shared" si="54"/>
        <v>10.76</v>
      </c>
      <c r="I108" s="19">
        <f t="shared" si="54"/>
        <v>66.710000000000008</v>
      </c>
      <c r="J108" s="19">
        <f t="shared" si="54"/>
        <v>411.83</v>
      </c>
      <c r="K108" s="25"/>
      <c r="L108" s="19">
        <f t="shared" ref="L108" si="55">SUM(L101:L107)</f>
        <v>25.97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1.57</v>
      </c>
      <c r="H109" s="43">
        <v>1.94</v>
      </c>
      <c r="I109" s="43">
        <v>8.07</v>
      </c>
      <c r="J109" s="43">
        <v>52.3</v>
      </c>
      <c r="K109" s="44">
        <v>235</v>
      </c>
      <c r="L109" s="43">
        <v>5.43</v>
      </c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260</v>
      </c>
      <c r="G110" s="43">
        <v>2.31</v>
      </c>
      <c r="H110" s="43">
        <v>7.74</v>
      </c>
      <c r="I110" s="43">
        <v>15.43</v>
      </c>
      <c r="J110" s="43">
        <v>140.59</v>
      </c>
      <c r="K110" s="44">
        <v>51</v>
      </c>
      <c r="L110" s="43">
        <v>8.44</v>
      </c>
    </row>
    <row r="111" spans="1:12" ht="14.4" x14ac:dyDescent="0.3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15.05</v>
      </c>
      <c r="H111" s="43">
        <v>18.5</v>
      </c>
      <c r="I111" s="43">
        <v>13.32</v>
      </c>
      <c r="J111" s="43">
        <v>288.54000000000002</v>
      </c>
      <c r="K111" s="44">
        <v>189</v>
      </c>
      <c r="L111" s="43">
        <v>51.37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8.6999999999999993</v>
      </c>
      <c r="H112" s="43">
        <v>7.8</v>
      </c>
      <c r="I112" s="43">
        <v>42.6</v>
      </c>
      <c r="J112" s="43">
        <v>279</v>
      </c>
      <c r="K112" s="44">
        <v>219</v>
      </c>
      <c r="L112" s="43">
        <v>6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5</v>
      </c>
      <c r="H113" s="43">
        <v>5.62</v>
      </c>
      <c r="I113" s="43">
        <v>27.32</v>
      </c>
      <c r="J113" s="43">
        <v>190</v>
      </c>
      <c r="K113" s="44">
        <v>269</v>
      </c>
      <c r="L113" s="43">
        <v>10.029999999999999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33</v>
      </c>
      <c r="G115" s="43">
        <v>2.1800000000000002</v>
      </c>
      <c r="H115" s="43">
        <v>0.4</v>
      </c>
      <c r="I115" s="43">
        <v>11.29</v>
      </c>
      <c r="J115" s="43">
        <v>59.73</v>
      </c>
      <c r="K115" s="44"/>
      <c r="L115" s="43">
        <v>2.42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793</v>
      </c>
      <c r="G118" s="19">
        <f t="shared" ref="G118:J118" si="56">SUM(G109:G117)</f>
        <v>34.809999999999995</v>
      </c>
      <c r="H118" s="19">
        <f t="shared" si="56"/>
        <v>41.999999999999993</v>
      </c>
      <c r="I118" s="19">
        <f t="shared" si="56"/>
        <v>118.03</v>
      </c>
      <c r="J118" s="19">
        <f t="shared" si="56"/>
        <v>1010.1600000000001</v>
      </c>
      <c r="K118" s="25"/>
      <c r="L118" s="19">
        <f t="shared" ref="L118" si="57">SUM(L109:L117)</f>
        <v>83.69</v>
      </c>
    </row>
    <row r="119" spans="1:12" ht="14.4" x14ac:dyDescent="0.25">
      <c r="A119" s="29">
        <f>A101</f>
        <v>2</v>
      </c>
      <c r="B119" s="30">
        <f>B101</f>
        <v>6</v>
      </c>
      <c r="C119" s="56" t="s">
        <v>4</v>
      </c>
      <c r="D119" s="57"/>
      <c r="E119" s="31"/>
      <c r="F119" s="32">
        <f>F108+F118</f>
        <v>1251</v>
      </c>
      <c r="G119" s="32">
        <f t="shared" ref="G119" si="58">G108+G118</f>
        <v>42.489999999999995</v>
      </c>
      <c r="H119" s="32">
        <f t="shared" ref="H119" si="59">H108+H118</f>
        <v>52.759999999999991</v>
      </c>
      <c r="I119" s="32">
        <f t="shared" ref="I119" si="60">I108+I118</f>
        <v>184.74</v>
      </c>
      <c r="J119" s="32">
        <f t="shared" ref="J119:L119" si="61">J108+J118</f>
        <v>1421.99</v>
      </c>
      <c r="K119" s="32"/>
      <c r="L119" s="32">
        <f t="shared" si="61"/>
        <v>109.66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76</v>
      </c>
      <c r="F120" s="40">
        <v>205</v>
      </c>
      <c r="G120" s="40">
        <v>6.04</v>
      </c>
      <c r="H120" s="40">
        <v>7.27</v>
      </c>
      <c r="I120" s="40">
        <v>34.29</v>
      </c>
      <c r="J120" s="40">
        <v>227.16</v>
      </c>
      <c r="K120" s="41">
        <v>112</v>
      </c>
      <c r="L120" s="40">
        <v>14.49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215</v>
      </c>
      <c r="G122" s="43">
        <v>0.44</v>
      </c>
      <c r="H122" s="43">
        <v>0</v>
      </c>
      <c r="I122" s="43">
        <v>19.100000000000001</v>
      </c>
      <c r="J122" s="43">
        <v>78</v>
      </c>
      <c r="K122" s="44">
        <v>301</v>
      </c>
      <c r="L122" s="43">
        <v>1.45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38</v>
      </c>
      <c r="G123" s="43">
        <v>2.12</v>
      </c>
      <c r="H123" s="43">
        <v>4.1399999999999997</v>
      </c>
      <c r="I123" s="43">
        <v>15</v>
      </c>
      <c r="J123" s="43">
        <v>123.7</v>
      </c>
      <c r="K123" s="44"/>
      <c r="L123" s="43">
        <v>8.34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458</v>
      </c>
      <c r="G127" s="19">
        <f t="shared" ref="G127:J127" si="62">SUM(G120:G126)</f>
        <v>8.6000000000000014</v>
      </c>
      <c r="H127" s="19">
        <f t="shared" si="62"/>
        <v>11.41</v>
      </c>
      <c r="I127" s="19">
        <f t="shared" si="62"/>
        <v>68.39</v>
      </c>
      <c r="J127" s="19">
        <f t="shared" si="62"/>
        <v>428.85999999999996</v>
      </c>
      <c r="K127" s="25"/>
      <c r="L127" s="19">
        <f t="shared" ref="L127" si="63">SUM(L120:L126)</f>
        <v>24.28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0.84</v>
      </c>
      <c r="H128" s="43">
        <v>3.06</v>
      </c>
      <c r="I128" s="43">
        <v>10.38</v>
      </c>
      <c r="J128" s="43">
        <v>52.8</v>
      </c>
      <c r="K128" s="44">
        <v>4</v>
      </c>
      <c r="L128" s="43">
        <v>3.71</v>
      </c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2.83</v>
      </c>
      <c r="H129" s="43">
        <v>2.86</v>
      </c>
      <c r="I129" s="43">
        <v>21.76</v>
      </c>
      <c r="J129" s="43">
        <v>124.09</v>
      </c>
      <c r="K129" s="44">
        <v>47</v>
      </c>
      <c r="L129" s="43">
        <v>4.97</v>
      </c>
    </row>
    <row r="130" spans="1:12" ht="14.4" x14ac:dyDescent="0.3">
      <c r="A130" s="14"/>
      <c r="B130" s="15"/>
      <c r="C130" s="11"/>
      <c r="D130" s="7" t="s">
        <v>28</v>
      </c>
      <c r="E130" s="42" t="s">
        <v>49</v>
      </c>
      <c r="F130" s="43">
        <v>90</v>
      </c>
      <c r="G130" s="43">
        <v>14.92</v>
      </c>
      <c r="H130" s="43">
        <v>8.06</v>
      </c>
      <c r="I130" s="43">
        <v>10.130000000000001</v>
      </c>
      <c r="J130" s="43">
        <v>177.36</v>
      </c>
      <c r="K130" s="44">
        <v>161</v>
      </c>
      <c r="L130" s="43">
        <v>45.5</v>
      </c>
    </row>
    <row r="131" spans="1:12" ht="14.4" x14ac:dyDescent="0.3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3.89</v>
      </c>
      <c r="H131" s="43">
        <v>5.09</v>
      </c>
      <c r="I131" s="43">
        <v>40.28</v>
      </c>
      <c r="J131" s="43">
        <v>225.18</v>
      </c>
      <c r="K131" s="44">
        <v>224</v>
      </c>
      <c r="L131" s="43">
        <v>5.66</v>
      </c>
    </row>
    <row r="132" spans="1:12" ht="14.4" x14ac:dyDescent="0.3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2</v>
      </c>
      <c r="H132" s="43">
        <v>0.2</v>
      </c>
      <c r="I132" s="43">
        <v>5.8</v>
      </c>
      <c r="J132" s="43">
        <v>36</v>
      </c>
      <c r="K132" s="44">
        <v>293</v>
      </c>
      <c r="L132" s="43">
        <v>22.81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33</v>
      </c>
      <c r="G134" s="43">
        <v>2.1800000000000002</v>
      </c>
      <c r="H134" s="43">
        <v>0.4</v>
      </c>
      <c r="I134" s="43">
        <v>11.29</v>
      </c>
      <c r="J134" s="43">
        <v>59.73</v>
      </c>
      <c r="K134" s="44"/>
      <c r="L134" s="43">
        <v>2.42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783</v>
      </c>
      <c r="G137" s="19">
        <f t="shared" ref="G137:J137" si="64">SUM(G128:G136)</f>
        <v>26.66</v>
      </c>
      <c r="H137" s="19">
        <f t="shared" si="64"/>
        <v>19.669999999999998</v>
      </c>
      <c r="I137" s="19">
        <f t="shared" si="64"/>
        <v>99.640000000000015</v>
      </c>
      <c r="J137" s="19">
        <f t="shared" si="64"/>
        <v>675.16000000000008</v>
      </c>
      <c r="K137" s="25"/>
      <c r="L137" s="19">
        <f t="shared" ref="L137" si="65">SUM(L128:L136)</f>
        <v>85.070000000000007</v>
      </c>
    </row>
    <row r="138" spans="1:12" ht="14.4" x14ac:dyDescent="0.25">
      <c r="A138" s="33">
        <f>A120</f>
        <v>2</v>
      </c>
      <c r="B138" s="33">
        <f>B120</f>
        <v>7</v>
      </c>
      <c r="C138" s="56" t="s">
        <v>4</v>
      </c>
      <c r="D138" s="57"/>
      <c r="E138" s="31"/>
      <c r="F138" s="32">
        <f>F127+F137</f>
        <v>1241</v>
      </c>
      <c r="G138" s="32">
        <f t="shared" ref="G138" si="66">G127+G137</f>
        <v>35.260000000000005</v>
      </c>
      <c r="H138" s="32">
        <f t="shared" ref="H138" si="67">H127+H137</f>
        <v>31.08</v>
      </c>
      <c r="I138" s="32">
        <f t="shared" ref="I138" si="68">I127+I137</f>
        <v>168.03000000000003</v>
      </c>
      <c r="J138" s="32">
        <f t="shared" ref="J138:L138" si="69">J127+J137</f>
        <v>1104.02</v>
      </c>
      <c r="K138" s="32"/>
      <c r="L138" s="32">
        <f t="shared" si="69"/>
        <v>109.35000000000001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79</v>
      </c>
      <c r="F139" s="40">
        <v>205</v>
      </c>
      <c r="G139" s="40">
        <v>6.33</v>
      </c>
      <c r="H139" s="40">
        <v>8.9</v>
      </c>
      <c r="I139" s="40">
        <v>25.49</v>
      </c>
      <c r="J139" s="40">
        <v>207.38</v>
      </c>
      <c r="K139" s="41">
        <v>109</v>
      </c>
      <c r="L139" s="40">
        <v>14.59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215</v>
      </c>
      <c r="G141" s="43">
        <v>0.44</v>
      </c>
      <c r="H141" s="43">
        <v>0</v>
      </c>
      <c r="I141" s="43">
        <v>19.100000000000001</v>
      </c>
      <c r="J141" s="43">
        <v>78</v>
      </c>
      <c r="K141" s="44">
        <v>301</v>
      </c>
      <c r="L141" s="43">
        <v>1.45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38</v>
      </c>
      <c r="G142" s="43">
        <v>2.12</v>
      </c>
      <c r="H142" s="43">
        <v>4.1399999999999997</v>
      </c>
      <c r="I142" s="43">
        <v>15</v>
      </c>
      <c r="J142" s="43">
        <v>123.7</v>
      </c>
      <c r="K142" s="44"/>
      <c r="L142" s="43">
        <v>8.34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458</v>
      </c>
      <c r="G146" s="19">
        <f t="shared" ref="G146:J146" si="70">SUM(G139:G145)</f>
        <v>8.89</v>
      </c>
      <c r="H146" s="19">
        <f t="shared" si="70"/>
        <v>13.04</v>
      </c>
      <c r="I146" s="19">
        <f t="shared" si="70"/>
        <v>59.59</v>
      </c>
      <c r="J146" s="19">
        <f t="shared" si="70"/>
        <v>409.08</v>
      </c>
      <c r="K146" s="25"/>
      <c r="L146" s="19">
        <f t="shared" ref="L146" si="71">SUM(L139:L145)</f>
        <v>24.38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0.56999999999999995</v>
      </c>
      <c r="H147" s="43">
        <v>0.09</v>
      </c>
      <c r="I147" s="43">
        <v>2.37</v>
      </c>
      <c r="J147" s="43">
        <v>11.1</v>
      </c>
      <c r="K147" s="44">
        <v>246</v>
      </c>
      <c r="L147" s="43">
        <v>18.899999999999999</v>
      </c>
    </row>
    <row r="148" spans="1:12" ht="14.4" x14ac:dyDescent="0.3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7.76</v>
      </c>
      <c r="H148" s="43">
        <v>5.89</v>
      </c>
      <c r="I148" s="43">
        <v>14.9</v>
      </c>
      <c r="J148" s="43">
        <v>180.48</v>
      </c>
      <c r="K148" s="44">
        <v>35</v>
      </c>
      <c r="L148" s="43">
        <v>9.9600000000000009</v>
      </c>
    </row>
    <row r="149" spans="1:12" ht="14.4" x14ac:dyDescent="0.3">
      <c r="A149" s="23"/>
      <c r="B149" s="15"/>
      <c r="C149" s="11"/>
      <c r="D149" s="7" t="s">
        <v>28</v>
      </c>
      <c r="E149" s="42" t="s">
        <v>82</v>
      </c>
      <c r="F149" s="43">
        <v>200</v>
      </c>
      <c r="G149" s="43">
        <v>17.579999999999998</v>
      </c>
      <c r="H149" s="43">
        <v>22.39</v>
      </c>
      <c r="I149" s="43">
        <v>20.8</v>
      </c>
      <c r="J149" s="43">
        <v>352.66</v>
      </c>
      <c r="K149" s="44">
        <v>214</v>
      </c>
      <c r="L149" s="43">
        <v>29.67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283</v>
      </c>
      <c r="L151" s="43">
        <v>12.72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33</v>
      </c>
      <c r="G153" s="43">
        <v>2.1800000000000002</v>
      </c>
      <c r="H153" s="43">
        <v>0.4</v>
      </c>
      <c r="I153" s="43">
        <v>11.29</v>
      </c>
      <c r="J153" s="43">
        <v>59.73</v>
      </c>
      <c r="K153" s="44"/>
      <c r="L153" s="43">
        <v>2.42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753</v>
      </c>
      <c r="G156" s="19">
        <f t="shared" ref="G156:J156" si="72">SUM(G147:G155)</f>
        <v>28.649999999999995</v>
      </c>
      <c r="H156" s="19">
        <f t="shared" si="72"/>
        <v>28.77</v>
      </c>
      <c r="I156" s="19">
        <f t="shared" si="72"/>
        <v>77.25</v>
      </c>
      <c r="J156" s="19">
        <f t="shared" si="72"/>
        <v>717.76</v>
      </c>
      <c r="K156" s="25"/>
      <c r="L156" s="19">
        <f t="shared" ref="L156" si="73">SUM(L147:L155)</f>
        <v>73.67</v>
      </c>
    </row>
    <row r="157" spans="1:12" ht="14.4" x14ac:dyDescent="0.25">
      <c r="A157" s="29">
        <f>A139</f>
        <v>2</v>
      </c>
      <c r="B157" s="30">
        <f>B139</f>
        <v>8</v>
      </c>
      <c r="C157" s="56" t="s">
        <v>4</v>
      </c>
      <c r="D157" s="57"/>
      <c r="E157" s="31"/>
      <c r="F157" s="32">
        <f>F146+F156</f>
        <v>1211</v>
      </c>
      <c r="G157" s="32">
        <f t="shared" ref="G157" si="74">G146+G156</f>
        <v>37.539999999999992</v>
      </c>
      <c r="H157" s="32">
        <f t="shared" ref="H157" si="75">H146+H156</f>
        <v>41.81</v>
      </c>
      <c r="I157" s="32">
        <f t="shared" ref="I157" si="76">I146+I156</f>
        <v>136.84</v>
      </c>
      <c r="J157" s="32">
        <f t="shared" ref="J157:L157" si="77">J146+J156</f>
        <v>1126.8399999999999</v>
      </c>
      <c r="K157" s="32"/>
      <c r="L157" s="32">
        <f t="shared" si="77"/>
        <v>98.05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83</v>
      </c>
      <c r="F158" s="40">
        <v>160</v>
      </c>
      <c r="G158" s="40">
        <v>29.22</v>
      </c>
      <c r="H158" s="40">
        <v>12.11</v>
      </c>
      <c r="I158" s="40">
        <v>29.1</v>
      </c>
      <c r="J158" s="40">
        <v>342.23</v>
      </c>
      <c r="K158" s="41">
        <v>141</v>
      </c>
      <c r="L158" s="40">
        <v>54.58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215</v>
      </c>
      <c r="G160" s="43">
        <v>0.44</v>
      </c>
      <c r="H160" s="43">
        <v>0</v>
      </c>
      <c r="I160" s="43">
        <v>19.100000000000001</v>
      </c>
      <c r="J160" s="43">
        <v>78</v>
      </c>
      <c r="K160" s="44">
        <v>301</v>
      </c>
      <c r="L160" s="43">
        <v>1.45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375</v>
      </c>
      <c r="G165" s="19">
        <f t="shared" ref="G165:J165" si="78">SUM(G158:G164)</f>
        <v>29.66</v>
      </c>
      <c r="H165" s="19">
        <f t="shared" si="78"/>
        <v>12.11</v>
      </c>
      <c r="I165" s="19">
        <f t="shared" si="78"/>
        <v>48.2</v>
      </c>
      <c r="J165" s="19">
        <f t="shared" si="78"/>
        <v>420.23</v>
      </c>
      <c r="K165" s="25"/>
      <c r="L165" s="19">
        <f t="shared" ref="L165" si="79">SUM(L158:L164)</f>
        <v>56.03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1.79</v>
      </c>
      <c r="H166" s="43">
        <v>2.29</v>
      </c>
      <c r="I166" s="43">
        <v>4.1900000000000004</v>
      </c>
      <c r="J166" s="43">
        <v>44.5</v>
      </c>
      <c r="K166" s="44">
        <v>231</v>
      </c>
      <c r="L166" s="43">
        <v>12.85</v>
      </c>
    </row>
    <row r="167" spans="1:12" ht="14.4" x14ac:dyDescent="0.3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9.76</v>
      </c>
      <c r="H167" s="43">
        <v>6.82</v>
      </c>
      <c r="I167" s="43">
        <v>19.010000000000002</v>
      </c>
      <c r="J167" s="43">
        <v>175.1</v>
      </c>
      <c r="K167" s="44">
        <v>48</v>
      </c>
      <c r="L167" s="43">
        <v>19.97</v>
      </c>
    </row>
    <row r="168" spans="1:12" ht="14.4" x14ac:dyDescent="0.3">
      <c r="A168" s="23"/>
      <c r="B168" s="15"/>
      <c r="C168" s="11"/>
      <c r="D168" s="7" t="s">
        <v>28</v>
      </c>
      <c r="E168" s="42" t="s">
        <v>86</v>
      </c>
      <c r="F168" s="43">
        <v>100</v>
      </c>
      <c r="G168" s="43">
        <v>8.9499999999999993</v>
      </c>
      <c r="H168" s="43">
        <v>5.48</v>
      </c>
      <c r="I168" s="43">
        <v>9.16</v>
      </c>
      <c r="J168" s="43">
        <v>121.07</v>
      </c>
      <c r="K168" s="44">
        <v>174</v>
      </c>
      <c r="L168" s="43">
        <v>28.94</v>
      </c>
    </row>
    <row r="169" spans="1:12" ht="14.4" x14ac:dyDescent="0.3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5.25</v>
      </c>
      <c r="H169" s="43">
        <v>6.15</v>
      </c>
      <c r="I169" s="43">
        <v>35.75</v>
      </c>
      <c r="J169" s="43">
        <v>220.5</v>
      </c>
      <c r="K169" s="44">
        <v>18</v>
      </c>
      <c r="L169" s="43">
        <v>2.79</v>
      </c>
    </row>
    <row r="170" spans="1:12" ht="14.4" x14ac:dyDescent="0.3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0.12</v>
      </c>
      <c r="H170" s="43">
        <v>0</v>
      </c>
      <c r="I170" s="43">
        <v>34.700000000000003</v>
      </c>
      <c r="J170" s="43">
        <v>142.19999999999999</v>
      </c>
      <c r="K170" s="44">
        <v>282</v>
      </c>
      <c r="L170" s="43">
        <v>7.11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33</v>
      </c>
      <c r="G172" s="43">
        <v>2.1800000000000002</v>
      </c>
      <c r="H172" s="43">
        <v>0.4</v>
      </c>
      <c r="I172" s="43">
        <v>11.29</v>
      </c>
      <c r="J172" s="43">
        <v>59.73</v>
      </c>
      <c r="K172" s="44"/>
      <c r="L172" s="43">
        <v>2.42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793</v>
      </c>
      <c r="G175" s="19">
        <f t="shared" ref="G175:J175" si="80">SUM(G166:G174)</f>
        <v>28.05</v>
      </c>
      <c r="H175" s="19">
        <f t="shared" si="80"/>
        <v>21.14</v>
      </c>
      <c r="I175" s="19">
        <f t="shared" si="80"/>
        <v>114.1</v>
      </c>
      <c r="J175" s="19">
        <f t="shared" si="80"/>
        <v>763.09999999999991</v>
      </c>
      <c r="K175" s="25"/>
      <c r="L175" s="19">
        <f t="shared" ref="L175" si="81">SUM(L166:L174)</f>
        <v>74.080000000000013</v>
      </c>
    </row>
    <row r="176" spans="1:12" ht="14.4" x14ac:dyDescent="0.25">
      <c r="A176" s="29">
        <f>A158</f>
        <v>2</v>
      </c>
      <c r="B176" s="30">
        <f>B158</f>
        <v>9</v>
      </c>
      <c r="C176" s="56" t="s">
        <v>4</v>
      </c>
      <c r="D176" s="57"/>
      <c r="E176" s="31"/>
      <c r="F176" s="32">
        <f>F165+F175</f>
        <v>1168</v>
      </c>
      <c r="G176" s="32">
        <f t="shared" ref="G176" si="82">G165+G175</f>
        <v>57.71</v>
      </c>
      <c r="H176" s="32">
        <f t="shared" ref="H176" si="83">H165+H175</f>
        <v>33.25</v>
      </c>
      <c r="I176" s="32">
        <f t="shared" ref="I176" si="84">I165+I175</f>
        <v>162.30000000000001</v>
      </c>
      <c r="J176" s="32">
        <f t="shared" ref="J176:L176" si="85">J165+J175</f>
        <v>1183.33</v>
      </c>
      <c r="K176" s="32"/>
      <c r="L176" s="32">
        <f t="shared" si="85"/>
        <v>130.11000000000001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87</v>
      </c>
      <c r="F177" s="40">
        <v>205</v>
      </c>
      <c r="G177" s="40">
        <v>6.55</v>
      </c>
      <c r="H177" s="40">
        <v>8.33</v>
      </c>
      <c r="I177" s="40">
        <v>35.090000000000003</v>
      </c>
      <c r="J177" s="40">
        <v>241.11</v>
      </c>
      <c r="K177" s="41">
        <v>102</v>
      </c>
      <c r="L177" s="40">
        <v>14.8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215</v>
      </c>
      <c r="G179" s="43">
        <v>0.44</v>
      </c>
      <c r="H179" s="43">
        <v>0</v>
      </c>
      <c r="I179" s="43">
        <v>19.100000000000001</v>
      </c>
      <c r="J179" s="43">
        <v>78</v>
      </c>
      <c r="K179" s="44">
        <v>301</v>
      </c>
      <c r="L179" s="43">
        <v>1.45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38</v>
      </c>
      <c r="G180" s="43">
        <v>2.12</v>
      </c>
      <c r="H180" s="43">
        <v>4.1399999999999997</v>
      </c>
      <c r="I180" s="43">
        <v>15</v>
      </c>
      <c r="J180" s="43">
        <v>123.7</v>
      </c>
      <c r="K180" s="44"/>
      <c r="L180" s="43">
        <v>8.34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458</v>
      </c>
      <c r="G184" s="19">
        <f t="shared" ref="G184:J184" si="86">SUM(G177:G183)</f>
        <v>9.11</v>
      </c>
      <c r="H184" s="19">
        <f t="shared" si="86"/>
        <v>12.469999999999999</v>
      </c>
      <c r="I184" s="19">
        <f t="shared" si="86"/>
        <v>69.19</v>
      </c>
      <c r="J184" s="19">
        <f t="shared" si="86"/>
        <v>442.81</v>
      </c>
      <c r="K184" s="25"/>
      <c r="L184" s="19">
        <f t="shared" ref="L184" si="87">SUM(L177:L183)</f>
        <v>24.59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1.82</v>
      </c>
      <c r="H185" s="43">
        <v>6.83</v>
      </c>
      <c r="I185" s="43">
        <v>6.46</v>
      </c>
      <c r="J185" s="43">
        <v>94.2</v>
      </c>
      <c r="K185" s="44">
        <v>31</v>
      </c>
      <c r="L185" s="43">
        <v>8.56</v>
      </c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260</v>
      </c>
      <c r="G186" s="43">
        <v>1.93</v>
      </c>
      <c r="H186" s="43">
        <v>6.34</v>
      </c>
      <c r="I186" s="43">
        <v>10.050000000000001</v>
      </c>
      <c r="J186" s="43">
        <v>104.16</v>
      </c>
      <c r="K186" s="44">
        <v>43</v>
      </c>
      <c r="L186" s="43">
        <v>11.48</v>
      </c>
    </row>
    <row r="187" spans="1:12" ht="14.4" x14ac:dyDescent="0.3">
      <c r="A187" s="23"/>
      <c r="B187" s="15"/>
      <c r="C187" s="11"/>
      <c r="D187" s="7" t="s">
        <v>28</v>
      </c>
      <c r="E187" s="42" t="s">
        <v>41</v>
      </c>
      <c r="F187" s="43">
        <v>90</v>
      </c>
      <c r="G187" s="43">
        <v>15.05</v>
      </c>
      <c r="H187" s="43">
        <v>18.5</v>
      </c>
      <c r="I187" s="43">
        <v>13.32</v>
      </c>
      <c r="J187" s="43">
        <v>288.54000000000002</v>
      </c>
      <c r="K187" s="44">
        <v>189</v>
      </c>
      <c r="L187" s="43">
        <v>51.37</v>
      </c>
    </row>
    <row r="188" spans="1:12" ht="14.4" x14ac:dyDescent="0.3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3.89</v>
      </c>
      <c r="H188" s="43">
        <v>5.09</v>
      </c>
      <c r="I188" s="43">
        <v>40.28</v>
      </c>
      <c r="J188" s="43">
        <v>225.18</v>
      </c>
      <c r="K188" s="44">
        <v>224</v>
      </c>
      <c r="L188" s="43">
        <v>5.66</v>
      </c>
    </row>
    <row r="189" spans="1:12" ht="14.4" x14ac:dyDescent="0.3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2.79</v>
      </c>
      <c r="H189" s="43">
        <v>2.5499999999999998</v>
      </c>
      <c r="I189" s="43">
        <v>13.27</v>
      </c>
      <c r="J189" s="43">
        <v>87.25</v>
      </c>
      <c r="K189" s="44">
        <v>298</v>
      </c>
      <c r="L189" s="43">
        <v>6.84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33</v>
      </c>
      <c r="G191" s="43">
        <v>2.1800000000000002</v>
      </c>
      <c r="H191" s="43">
        <v>0.4</v>
      </c>
      <c r="I191" s="43">
        <v>11.29</v>
      </c>
      <c r="J191" s="43">
        <v>59.73</v>
      </c>
      <c r="K191" s="44"/>
      <c r="L191" s="43">
        <v>2.42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793</v>
      </c>
      <c r="G194" s="19">
        <f t="shared" ref="G194:J194" si="88">SUM(G185:G193)</f>
        <v>27.66</v>
      </c>
      <c r="H194" s="19">
        <f t="shared" si="88"/>
        <v>39.71</v>
      </c>
      <c r="I194" s="19">
        <f t="shared" si="88"/>
        <v>94.669999999999987</v>
      </c>
      <c r="J194" s="19">
        <f t="shared" si="88"/>
        <v>859.06000000000006</v>
      </c>
      <c r="K194" s="25"/>
      <c r="L194" s="19">
        <f t="shared" ref="L194" si="89">SUM(L185:L193)</f>
        <v>86.33</v>
      </c>
    </row>
    <row r="195" spans="1:12" ht="14.4" x14ac:dyDescent="0.25">
      <c r="A195" s="29">
        <f>A177</f>
        <v>2</v>
      </c>
      <c r="B195" s="30">
        <f>B177</f>
        <v>10</v>
      </c>
      <c r="C195" s="56" t="s">
        <v>4</v>
      </c>
      <c r="D195" s="57"/>
      <c r="E195" s="31"/>
      <c r="F195" s="32">
        <f>F184+F194</f>
        <v>1251</v>
      </c>
      <c r="G195" s="32">
        <f t="shared" ref="G195" si="90">G184+G194</f>
        <v>36.769999999999996</v>
      </c>
      <c r="H195" s="32">
        <f t="shared" ref="H195" si="91">H184+H194</f>
        <v>52.18</v>
      </c>
      <c r="I195" s="32">
        <f t="shared" ref="I195" si="92">I184+I194</f>
        <v>163.85999999999999</v>
      </c>
      <c r="J195" s="32">
        <f t="shared" ref="J195:L195" si="93">J184+J194</f>
        <v>1301.8700000000001</v>
      </c>
      <c r="K195" s="32"/>
      <c r="L195" s="32">
        <f t="shared" si="93"/>
        <v>110.92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39.000999999999991</v>
      </c>
      <c r="H196" s="34">
        <f t="shared" si="94"/>
        <v>43.424999999999997</v>
      </c>
      <c r="I196" s="34">
        <f t="shared" si="94"/>
        <v>162.08799999999997</v>
      </c>
      <c r="J196" s="34">
        <f t="shared" si="94"/>
        <v>1193.3880000000001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114.73500000000001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2024-02-13T12:41:50Z</dcterms:modified>
</cp:coreProperties>
</file>